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2018-2022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C32" i="1"/>
  <c r="B32" i="1"/>
  <c r="E14" i="1"/>
  <c r="E11" i="1"/>
  <c r="E8" i="1"/>
  <c r="E22" i="1" s="1"/>
  <c r="D14" i="1"/>
  <c r="D11" i="1"/>
  <c r="D8" i="1"/>
  <c r="D22" i="1" s="1"/>
  <c r="C14" i="1"/>
  <c r="C11" i="1"/>
  <c r="C8" i="1"/>
  <c r="C22" i="1" s="1"/>
  <c r="B14" i="1"/>
  <c r="B11" i="1"/>
  <c r="B8" i="1"/>
  <c r="B22" i="1" s="1"/>
  <c r="F32" i="1"/>
  <c r="F14" i="1"/>
  <c r="F11" i="1"/>
  <c r="F8" i="1"/>
  <c r="F22" i="1" s="1"/>
  <c r="E36" i="1" l="1"/>
  <c r="D36" i="1"/>
  <c r="C36" i="1"/>
  <c r="B36" i="1"/>
  <c r="O63" i="1"/>
  <c r="P63" i="1"/>
  <c r="Q63" i="1"/>
  <c r="F36" i="1"/>
</calcChain>
</file>

<file path=xl/sharedStrings.xml><?xml version="1.0" encoding="utf-8"?>
<sst xmlns="http://schemas.openxmlformats.org/spreadsheetml/2006/main" count="24" uniqueCount="22">
  <si>
    <t>DOMESTIC AND INTERNATIONAL MARKET SALES 2018-2022</t>
  </si>
  <si>
    <t>IN TONS</t>
  </si>
  <si>
    <t>DOMESTIC MARKET</t>
  </si>
  <si>
    <t>Unleaded Gasoline</t>
  </si>
  <si>
    <t>LRP Gasoline</t>
  </si>
  <si>
    <t>Total</t>
  </si>
  <si>
    <r>
      <t>Heating Oil</t>
    </r>
    <r>
      <rPr>
        <sz val="10"/>
        <color indexed="48"/>
        <rFont val="Verdana"/>
        <family val="2"/>
        <charset val="161"/>
      </rPr>
      <t xml:space="preserve"> </t>
    </r>
  </si>
  <si>
    <t>Automotive Diesel</t>
  </si>
  <si>
    <t>Fuel Oil 1500</t>
  </si>
  <si>
    <t>Fuel Oil 3500</t>
  </si>
  <si>
    <t>LPG</t>
  </si>
  <si>
    <t>Kerozene</t>
  </si>
  <si>
    <t>Bitumen</t>
  </si>
  <si>
    <t>Total Domestic Market</t>
  </si>
  <si>
    <t>INTERNATIONAL MARKET</t>
  </si>
  <si>
    <t>JET-A1</t>
  </si>
  <si>
    <t>Marine Gasoil</t>
  </si>
  <si>
    <t>Marine Fuel Oil</t>
  </si>
  <si>
    <t>Total International Market</t>
  </si>
  <si>
    <t>TOTAL MARKET</t>
  </si>
  <si>
    <t>Total Market</t>
  </si>
  <si>
    <t>Data from Ministry of the Environment and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</si>
</sst>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0"/>
      <name val="Arial Greek"/>
      <charset val="161"/>
    </font>
    <font>
      <sz val="10"/>
      <name val="Verdana"/>
      <family val="2"/>
      <charset val="161"/>
    </font>
    <font>
      <b/>
      <i/>
      <sz val="10"/>
      <name val="Verdana"/>
      <family val="2"/>
      <charset val="161"/>
    </font>
    <font>
      <b/>
      <sz val="10"/>
      <name val="Verdana"/>
      <family val="2"/>
      <charset val="161"/>
    </font>
    <font>
      <b/>
      <i/>
      <u/>
      <sz val="10"/>
      <name val="Verdana"/>
      <family val="2"/>
      <charset val="161"/>
    </font>
    <font>
      <u/>
      <sz val="10"/>
      <name val="Verdana"/>
      <family val="2"/>
      <charset val="161"/>
    </font>
    <font>
      <b/>
      <u/>
      <sz val="10"/>
      <name val="Verdana"/>
      <family val="2"/>
      <charset val="161"/>
    </font>
    <font>
      <i/>
      <sz val="10"/>
      <name val="Verdana"/>
      <family val="2"/>
      <charset val="161"/>
    </font>
    <font>
      <b/>
      <sz val="10"/>
      <color indexed="8"/>
      <name val="Verdana"/>
      <family val="2"/>
      <charset val="161"/>
    </font>
    <font>
      <sz val="10"/>
      <color indexed="18"/>
      <name val="Verdana"/>
      <family val="2"/>
      <charset val="161"/>
    </font>
    <font>
      <b/>
      <i/>
      <sz val="10"/>
      <color indexed="18"/>
      <name val="Verdana"/>
      <family val="2"/>
      <charset val="161"/>
    </font>
    <font>
      <b/>
      <sz val="10"/>
      <color indexed="9"/>
      <name val="Verdana"/>
      <family val="2"/>
      <charset val="161"/>
    </font>
    <font>
      <b/>
      <i/>
      <sz val="10"/>
      <color indexed="9"/>
      <name val="Verdana"/>
      <family val="2"/>
      <charset val="161"/>
    </font>
    <font>
      <b/>
      <sz val="12"/>
      <color indexed="9"/>
      <name val="Verdana"/>
      <family val="2"/>
      <charset val="161"/>
    </font>
    <font>
      <b/>
      <i/>
      <sz val="12"/>
      <color indexed="9"/>
      <name val="Verdana"/>
      <family val="2"/>
      <charset val="161"/>
    </font>
    <font>
      <sz val="10"/>
      <color indexed="9"/>
      <name val="Arial Greek"/>
      <charset val="161"/>
    </font>
    <font>
      <sz val="10"/>
      <color indexed="48"/>
      <name val="Verdana"/>
      <family val="2"/>
      <charset val="161"/>
    </font>
    <font>
      <b/>
      <sz val="10"/>
      <color theme="0"/>
      <name val="Verdana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18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theme="0" tint="-0.249977111117893"/>
        <bgColor indexed="2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3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31"/>
      </top>
      <bottom style="medium">
        <color indexed="31"/>
      </bottom>
      <diagonal/>
    </border>
    <border>
      <left style="medium">
        <color indexed="64"/>
      </left>
      <right/>
      <top style="medium">
        <color indexed="31"/>
      </top>
      <bottom style="medium">
        <color indexed="3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31"/>
      </top>
      <bottom style="thin">
        <color indexed="64"/>
      </bottom>
      <diagonal/>
    </border>
    <border>
      <left/>
      <right style="medium">
        <color indexed="64"/>
      </right>
      <top style="medium">
        <color indexed="31"/>
      </top>
      <bottom/>
      <diagonal/>
    </border>
    <border>
      <left/>
      <right/>
      <top/>
      <bottom style="medium">
        <color indexed="3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31"/>
      </top>
      <bottom style="medium">
        <color indexed="64"/>
      </bottom>
      <diagonal/>
    </border>
    <border>
      <left/>
      <right/>
      <top style="medium">
        <color indexed="31"/>
      </top>
      <bottom style="medium">
        <color indexed="64"/>
      </bottom>
      <diagonal/>
    </border>
    <border>
      <left/>
      <right style="medium">
        <color indexed="64"/>
      </right>
      <top style="medium">
        <color indexed="31"/>
      </top>
      <bottom style="medium">
        <color indexed="64"/>
      </bottom>
      <diagonal/>
    </border>
    <border>
      <left/>
      <right/>
      <top style="medium">
        <color indexed="31"/>
      </top>
      <bottom/>
      <diagonal/>
    </border>
    <border>
      <left/>
      <right style="medium">
        <color indexed="64"/>
      </right>
      <top style="medium">
        <color indexed="31"/>
      </top>
      <bottom style="medium">
        <color indexed="31"/>
      </bottom>
      <diagonal/>
    </border>
    <border>
      <left style="medium">
        <color indexed="64"/>
      </left>
      <right/>
      <top/>
      <bottom style="medium">
        <color indexed="31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1" fillId="0" borderId="0" xfId="0" applyNumberFormat="1" applyFont="1"/>
    <xf numFmtId="1" fontId="2" fillId="0" borderId="0" xfId="0" applyNumberFormat="1" applyFont="1" applyAlignment="1">
      <alignment horizontal="centerContinuous"/>
    </xf>
    <xf numFmtId="1" fontId="1" fillId="0" borderId="0" xfId="0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/>
    <xf numFmtId="1" fontId="5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centerContinuous"/>
    </xf>
    <xf numFmtId="1" fontId="4" fillId="0" borderId="0" xfId="0" applyNumberFormat="1" applyFont="1"/>
    <xf numFmtId="1" fontId="6" fillId="0" borderId="0" xfId="0" applyNumberFormat="1" applyFont="1"/>
    <xf numFmtId="1" fontId="7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left"/>
    </xf>
    <xf numFmtId="1" fontId="8" fillId="2" borderId="1" xfId="0" applyNumberFormat="1" applyFont="1" applyFill="1" applyBorder="1" applyAlignment="1">
      <alignment horizontal="left"/>
    </xf>
    <xf numFmtId="3" fontId="9" fillId="2" borderId="0" xfId="0" applyNumberFormat="1" applyFont="1" applyFill="1"/>
    <xf numFmtId="3" fontId="9" fillId="2" borderId="2" xfId="0" applyNumberFormat="1" applyFont="1" applyFill="1" applyBorder="1"/>
    <xf numFmtId="1" fontId="10" fillId="2" borderId="1" xfId="0" applyNumberFormat="1" applyFont="1" applyFill="1" applyBorder="1" applyAlignment="1">
      <alignment horizontal="left"/>
    </xf>
    <xf numFmtId="1" fontId="11" fillId="3" borderId="3" xfId="0" applyNumberFormat="1" applyFont="1" applyFill="1" applyBorder="1" applyAlignment="1">
      <alignment horizontal="left"/>
    </xf>
    <xf numFmtId="1" fontId="8" fillId="4" borderId="1" xfId="0" applyNumberFormat="1" applyFont="1" applyFill="1" applyBorder="1" applyAlignment="1">
      <alignment horizontal="left"/>
    </xf>
    <xf numFmtId="3" fontId="9" fillId="4" borderId="0" xfId="0" applyNumberFormat="1" applyFont="1" applyFill="1"/>
    <xf numFmtId="3" fontId="9" fillId="2" borderId="4" xfId="0" applyNumberFormat="1" applyFont="1" applyFill="1" applyBorder="1"/>
    <xf numFmtId="3" fontId="9" fillId="2" borderId="5" xfId="0" applyNumberFormat="1" applyFont="1" applyFill="1" applyBorder="1"/>
    <xf numFmtId="3" fontId="9" fillId="4" borderId="6" xfId="0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12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center"/>
    </xf>
    <xf numFmtId="3" fontId="9" fillId="0" borderId="0" xfId="0" applyNumberFormat="1" applyFont="1"/>
    <xf numFmtId="1" fontId="11" fillId="0" borderId="0" xfId="0" applyNumberFormat="1" applyFont="1" applyAlignment="1">
      <alignment horizontal="right"/>
    </xf>
    <xf numFmtId="3" fontId="9" fillId="4" borderId="7" xfId="0" applyNumberFormat="1" applyFont="1" applyFill="1" applyBorder="1"/>
    <xf numFmtId="1" fontId="3" fillId="0" borderId="0" xfId="0" applyNumberFormat="1" applyFont="1" applyAlignment="1">
      <alignment horizontal="center" vertical="center"/>
    </xf>
    <xf numFmtId="3" fontId="9" fillId="4" borderId="8" xfId="0" applyNumberFormat="1" applyFont="1" applyFill="1" applyBorder="1"/>
    <xf numFmtId="164" fontId="1" fillId="0" borderId="0" xfId="0" applyNumberFormat="1" applyFont="1"/>
    <xf numFmtId="1" fontId="11" fillId="3" borderId="8" xfId="0" applyNumberFormat="1" applyFont="1" applyFill="1" applyBorder="1" applyAlignment="1">
      <alignment horizontal="right"/>
    </xf>
    <xf numFmtId="3" fontId="9" fillId="4" borderId="10" xfId="0" applyNumberFormat="1" applyFont="1" applyFill="1" applyBorder="1"/>
    <xf numFmtId="3" fontId="9" fillId="2" borderId="6" xfId="0" applyNumberFormat="1" applyFont="1" applyFill="1" applyBorder="1"/>
    <xf numFmtId="1" fontId="11" fillId="3" borderId="11" xfId="0" applyNumberFormat="1" applyFont="1" applyFill="1" applyBorder="1" applyAlignment="1">
      <alignment horizontal="left"/>
    </xf>
    <xf numFmtId="1" fontId="11" fillId="3" borderId="12" xfId="0" applyNumberFormat="1" applyFont="1" applyFill="1" applyBorder="1" applyAlignment="1">
      <alignment horizontal="right"/>
    </xf>
    <xf numFmtId="3" fontId="9" fillId="0" borderId="7" xfId="0" applyNumberFormat="1" applyFont="1" applyBorder="1"/>
    <xf numFmtId="3" fontId="9" fillId="2" borderId="13" xfId="0" applyNumberFormat="1" applyFont="1" applyFill="1" applyBorder="1"/>
    <xf numFmtId="1" fontId="1" fillId="2" borderId="1" xfId="0" applyNumberFormat="1" applyFont="1" applyFill="1" applyBorder="1" applyAlignment="1">
      <alignment horizontal="left" wrapText="1"/>
    </xf>
    <xf numFmtId="1" fontId="3" fillId="4" borderId="14" xfId="0" applyNumberFormat="1" applyFont="1" applyFill="1" applyBorder="1" applyAlignment="1">
      <alignment horizontal="left" wrapText="1"/>
    </xf>
    <xf numFmtId="1" fontId="1" fillId="2" borderId="14" xfId="0" applyNumberFormat="1" applyFont="1" applyFill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left" wrapText="1"/>
    </xf>
    <xf numFmtId="1" fontId="3" fillId="4" borderId="9" xfId="0" applyNumberFormat="1" applyFont="1" applyFill="1" applyBorder="1" applyAlignment="1">
      <alignment horizontal="left" wrapText="1"/>
    </xf>
    <xf numFmtId="1" fontId="8" fillId="4" borderId="14" xfId="0" applyNumberFormat="1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1" fontId="3" fillId="4" borderId="15" xfId="0" applyNumberFormat="1" applyFont="1" applyFill="1" applyBorder="1" applyAlignment="1">
      <alignment horizontal="left" wrapText="1"/>
    </xf>
    <xf numFmtId="1" fontId="3" fillId="5" borderId="14" xfId="0" applyNumberFormat="1" applyFont="1" applyFill="1" applyBorder="1" applyAlignment="1">
      <alignment horizontal="left" wrapText="1"/>
    </xf>
    <xf numFmtId="3" fontId="9" fillId="5" borderId="7" xfId="0" applyNumberFormat="1" applyFont="1" applyFill="1" applyBorder="1"/>
    <xf numFmtId="3" fontId="9" fillId="5" borderId="10" xfId="0" applyNumberFormat="1" applyFont="1" applyFill="1" applyBorder="1"/>
    <xf numFmtId="3" fontId="3" fillId="0" borderId="0" xfId="0" applyNumberFormat="1" applyFont="1"/>
    <xf numFmtId="3" fontId="1" fillId="0" borderId="0" xfId="0" applyNumberFormat="1" applyFont="1"/>
    <xf numFmtId="3" fontId="9" fillId="4" borderId="16" xfId="0" applyNumberFormat="1" applyFont="1" applyFill="1" applyBorder="1"/>
    <xf numFmtId="3" fontId="9" fillId="4" borderId="17" xfId="0" applyNumberFormat="1" applyFont="1" applyFill="1" applyBorder="1"/>
    <xf numFmtId="1" fontId="11" fillId="3" borderId="18" xfId="0" applyNumberFormat="1" applyFont="1" applyFill="1" applyBorder="1" applyAlignment="1">
      <alignment horizontal="right"/>
    </xf>
    <xf numFmtId="3" fontId="9" fillId="0" borderId="10" xfId="0" applyNumberFormat="1" applyFont="1" applyBorder="1"/>
    <xf numFmtId="3" fontId="9" fillId="4" borderId="19" xfId="0" applyNumberFormat="1" applyFont="1" applyFill="1" applyBorder="1"/>
    <xf numFmtId="3" fontId="9" fillId="2" borderId="7" xfId="0" applyNumberFormat="1" applyFont="1" applyFill="1" applyBorder="1"/>
    <xf numFmtId="3" fontId="9" fillId="2" borderId="10" xfId="0" applyNumberFormat="1" applyFont="1" applyFill="1" applyBorder="1"/>
    <xf numFmtId="1" fontId="11" fillId="3" borderId="9" xfId="0" applyNumberFormat="1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14" fillId="3" borderId="0" xfId="0" applyNumberFormat="1" applyFont="1" applyFill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1" fontId="11" fillId="3" borderId="9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1" fillId="3" borderId="8" xfId="0" applyNumberFormat="1" applyFont="1" applyFill="1" applyBorder="1" applyAlignment="1">
      <alignment horizontal="center"/>
    </xf>
    <xf numFmtId="1" fontId="11" fillId="3" borderId="19" xfId="0" applyNumberFormat="1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1" fontId="17" fillId="3" borderId="20" xfId="0" applyNumberFormat="1" applyFont="1" applyFill="1" applyBorder="1" applyAlignment="1">
      <alignment horizontal="center"/>
    </xf>
    <xf numFmtId="1" fontId="17" fillId="3" borderId="13" xfId="0" applyNumberFormat="1" applyFont="1" applyFill="1" applyBorder="1" applyAlignment="1">
      <alignment horizontal="center"/>
    </xf>
    <xf numFmtId="1" fontId="17" fillId="3" borderId="6" xfId="0" applyNumberFormat="1" applyFont="1" applyFill="1" applyBorder="1" applyAlignment="1">
      <alignment horizontal="center"/>
    </xf>
    <xf numFmtId="3" fontId="9" fillId="4" borderId="0" xfId="0" applyNumberFormat="1" applyFont="1" applyFill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Sales 2018-2022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'2018-2022'!$B$5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('2018-2022'!$A$22,'2018-2022'!$A$32,'2018-2022'!$A$36)</c:f>
              <c:strCache>
                <c:ptCount val="3"/>
                <c:pt idx="0">
                  <c:v>Total Domestic Market</c:v>
                </c:pt>
                <c:pt idx="1">
                  <c:v>Total International Market</c:v>
                </c:pt>
                <c:pt idx="2">
                  <c:v>Total Market</c:v>
                </c:pt>
              </c:strCache>
            </c:strRef>
          </c:cat>
          <c:val>
            <c:numRef>
              <c:f>('2018-2022'!$B$22,'2018-2022'!$B$32,'2018-2022'!$B$36)</c:f>
              <c:numCache>
                <c:formatCode>#,##0</c:formatCode>
                <c:ptCount val="3"/>
                <c:pt idx="0">
                  <c:v>6685490</c:v>
                </c:pt>
                <c:pt idx="1">
                  <c:v>4129016</c:v>
                </c:pt>
                <c:pt idx="2">
                  <c:v>10814506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41-4232-B567-764B92F4F5CD}"/>
            </c:ext>
          </c:extLst>
        </c:ser>
        <c:ser>
          <c:idx val="1"/>
          <c:order val="1"/>
          <c:tx>
            <c:strRef>
              <c:f>'2018-2022'!$C$5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('2018-2022'!$A$22,'2018-2022'!$A$32,'2018-2022'!$A$36)</c:f>
              <c:strCache>
                <c:ptCount val="3"/>
                <c:pt idx="0">
                  <c:v>Total Domestic Market</c:v>
                </c:pt>
                <c:pt idx="1">
                  <c:v>Total International Market</c:v>
                </c:pt>
                <c:pt idx="2">
                  <c:v>Total Market</c:v>
                </c:pt>
              </c:strCache>
            </c:strRef>
          </c:cat>
          <c:val>
            <c:numRef>
              <c:f>('2018-2022'!$C$22,'2018-2022'!$C$32,'2018-2022'!$C$36)</c:f>
              <c:numCache>
                <c:formatCode>#,##0</c:formatCode>
                <c:ptCount val="3"/>
                <c:pt idx="0">
                  <c:v>6874557</c:v>
                </c:pt>
                <c:pt idx="1">
                  <c:v>4581854</c:v>
                </c:pt>
                <c:pt idx="2">
                  <c:v>11456411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41-4232-B567-764B92F4F5CD}"/>
            </c:ext>
          </c:extLst>
        </c:ser>
        <c:ser>
          <c:idx val="2"/>
          <c:order val="2"/>
          <c:tx>
            <c:strRef>
              <c:f>'2018-2022'!$D$5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('2018-2022'!$A$22,'2018-2022'!$A$32,'2018-2022'!$A$36)</c:f>
              <c:strCache>
                <c:ptCount val="3"/>
                <c:pt idx="0">
                  <c:v>Total Domestic Market</c:v>
                </c:pt>
                <c:pt idx="1">
                  <c:v>Total International Market</c:v>
                </c:pt>
                <c:pt idx="2">
                  <c:v>Total Market</c:v>
                </c:pt>
              </c:strCache>
            </c:strRef>
          </c:cat>
          <c:val>
            <c:numRef>
              <c:f>('2018-2022'!$D$22,'2018-2022'!$D$32,'2018-2022'!$D$36)</c:f>
              <c:numCache>
                <c:formatCode>#,##0</c:formatCode>
                <c:ptCount val="3"/>
                <c:pt idx="0">
                  <c:v>6340313</c:v>
                </c:pt>
                <c:pt idx="1">
                  <c:v>2630986</c:v>
                </c:pt>
                <c:pt idx="2">
                  <c:v>8971299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41-4232-B567-764B92F4F5CD}"/>
            </c:ext>
          </c:extLst>
        </c:ser>
        <c:ser>
          <c:idx val="3"/>
          <c:order val="3"/>
          <c:tx>
            <c:strRef>
              <c:f>'2018-2022'!$E$5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('2018-2022'!$A$22,'2018-2022'!$A$32,'2018-2022'!$A$36)</c:f>
              <c:strCache>
                <c:ptCount val="3"/>
                <c:pt idx="0">
                  <c:v>Total Domestic Market</c:v>
                </c:pt>
                <c:pt idx="1">
                  <c:v>Total International Market</c:v>
                </c:pt>
                <c:pt idx="2">
                  <c:v>Total Market</c:v>
                </c:pt>
              </c:strCache>
            </c:strRef>
          </c:cat>
          <c:val>
            <c:numRef>
              <c:f>('2018-2022'!$E$22,'2018-2022'!$E$32,'2018-2022'!$E$36)</c:f>
              <c:numCache>
                <c:formatCode>#,##0</c:formatCode>
                <c:ptCount val="3"/>
                <c:pt idx="0">
                  <c:v>6433086</c:v>
                </c:pt>
                <c:pt idx="1">
                  <c:v>3278796</c:v>
                </c:pt>
                <c:pt idx="2">
                  <c:v>9711882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041-4232-B567-764B92F4F5CD}"/>
            </c:ext>
          </c:extLst>
        </c:ser>
        <c:ser>
          <c:idx val="4"/>
          <c:order val="4"/>
          <c:tx>
            <c:strRef>
              <c:f>'2018-2022'!$F$5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('2018-2022'!$A$22,'2018-2022'!$A$32,'2018-2022'!$A$36)</c:f>
              <c:strCache>
                <c:ptCount val="3"/>
                <c:pt idx="0">
                  <c:v>Total Domestic Market</c:v>
                </c:pt>
                <c:pt idx="1">
                  <c:v>Total International Market</c:v>
                </c:pt>
                <c:pt idx="2">
                  <c:v>Total Market</c:v>
                </c:pt>
              </c:strCache>
            </c:strRef>
          </c:cat>
          <c:val>
            <c:numRef>
              <c:f>('2018-2022'!$F$22,'2018-2022'!$F$32,'2018-2022'!$F$36)</c:f>
              <c:numCache>
                <c:formatCode>#,##0</c:formatCode>
                <c:ptCount val="3"/>
                <c:pt idx="0">
                  <c:v>6788166</c:v>
                </c:pt>
                <c:pt idx="1">
                  <c:v>3903860</c:v>
                </c:pt>
                <c:pt idx="2">
                  <c:v>10692026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041-4232-B567-764B92F4F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74816"/>
        <c:axId val="92635136"/>
      </c:barChart>
      <c:catAx>
        <c:axId val="9027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2635136"/>
        <c:crosses val="autoZero"/>
        <c:auto val="1"/>
        <c:lblAlgn val="ctr"/>
        <c:lblOffset val="100"/>
        <c:noMultiLvlLbl val="0"/>
      </c:catAx>
      <c:valAx>
        <c:axId val="926351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027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58508311461058"/>
          <c:y val="0.41739130434782606"/>
          <c:w val="0.12291688538932632"/>
          <c:h val="0.4521739130434782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3</xdr:row>
      <xdr:rowOff>142875</xdr:rowOff>
    </xdr:to>
    <xdr:pic>
      <xdr:nvPicPr>
        <xdr:cNvPr id="1188" name="Picture 4">
          <a:extLst>
            <a:ext uri="{FF2B5EF4-FFF2-40B4-BE49-F238E27FC236}">
              <a16:creationId xmlns="" xmlns:a16="http://schemas.microsoft.com/office/drawing/2014/main" id="{559EE300-0691-4252-B326-05D33E43A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714375</xdr:colOff>
      <xdr:row>47</xdr:row>
      <xdr:rowOff>152400</xdr:rowOff>
    </xdr:from>
    <xdr:to>
      <xdr:col>4</xdr:col>
      <xdr:colOff>485775</xdr:colOff>
      <xdr:row>61</xdr:row>
      <xdr:rowOff>76200</xdr:rowOff>
    </xdr:to>
    <xdr:graphicFrame macro="">
      <xdr:nvGraphicFramePr>
        <xdr:cNvPr id="1189" name="6 - Γράφημα">
          <a:extLst>
            <a:ext uri="{FF2B5EF4-FFF2-40B4-BE49-F238E27FC236}">
              <a16:creationId xmlns="" xmlns:a16="http://schemas.microsoft.com/office/drawing/2014/main" id="{A1930859-3474-46A5-B8B8-21E192A729C4}"/>
            </a:ext>
            <a:ext uri="{147F2762-F138-4A5C-976F-8EAC2B608ADB}">
              <a16:predDERef xmlns="" xmlns:a16="http://schemas.microsoft.com/office/drawing/2014/main" pred="{559EE300-0691-4252-B326-05D33E43A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54"/>
  <sheetViews>
    <sheetView showGridLines="0" tabSelected="1" topLeftCell="A19" zoomScaleNormal="100" workbookViewId="0">
      <selection activeCell="A39" sqref="A39"/>
    </sheetView>
  </sheetViews>
  <sheetFormatPr defaultRowHeight="12.75" x14ac:dyDescent="0.2"/>
  <cols>
    <col min="1" max="1" width="30" style="6" customWidth="1"/>
    <col min="2" max="3" width="14" style="1" bestFit="1" customWidth="1"/>
    <col min="4" max="4" width="14" style="1" customWidth="1"/>
    <col min="5" max="5" width="14" style="1" bestFit="1" customWidth="1"/>
    <col min="6" max="7" width="14.28515625" style="1" customWidth="1"/>
    <col min="8" max="11" width="10.28515625" style="1" customWidth="1"/>
    <col min="12" max="12" width="5.7109375" style="1" customWidth="1"/>
    <col min="13" max="13" width="12" style="1" customWidth="1"/>
    <col min="14" max="14" width="14.42578125" style="1" customWidth="1"/>
    <col min="15" max="17" width="8.7109375" style="1" hidden="1" customWidth="1"/>
    <col min="18" max="27" width="8.7109375" style="1" customWidth="1"/>
    <col min="28" max="28" width="15.140625" style="1" customWidth="1"/>
    <col min="29" max="29" width="9.140625" style="1"/>
    <col min="30" max="30" width="27" style="1" customWidth="1"/>
    <col min="31" max="31" width="7.28515625" style="1" customWidth="1"/>
    <col min="32" max="33" width="7.7109375" style="1" customWidth="1"/>
    <col min="34" max="34" width="7.42578125" style="1" customWidth="1"/>
    <col min="35" max="35" width="7.7109375" style="1" customWidth="1"/>
    <col min="36" max="37" width="8" style="1" customWidth="1"/>
    <col min="38" max="16384" width="9.140625" style="1"/>
  </cols>
  <sheetData>
    <row r="1" spans="1:42" ht="15" x14ac:dyDescent="0.2">
      <c r="A1" s="71"/>
      <c r="B1" s="72"/>
      <c r="C1" s="72"/>
      <c r="D1" s="72"/>
      <c r="E1" s="72"/>
      <c r="F1" s="73"/>
      <c r="G1" s="35"/>
      <c r="H1" s="3"/>
      <c r="I1" s="3"/>
      <c r="J1" s="3"/>
      <c r="K1" s="3"/>
      <c r="L1" s="3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C1" s="40"/>
    </row>
    <row r="2" spans="1:42" ht="15" x14ac:dyDescent="0.2">
      <c r="A2" s="71" t="s">
        <v>0</v>
      </c>
      <c r="B2" s="72"/>
      <c r="C2" s="72"/>
      <c r="D2" s="72"/>
      <c r="E2" s="72"/>
      <c r="F2" s="73"/>
      <c r="G2" s="36"/>
      <c r="H2" s="33"/>
      <c r="I2" s="33"/>
      <c r="J2" s="33"/>
      <c r="K2" s="33"/>
      <c r="L2" s="33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C2" s="40"/>
    </row>
    <row r="3" spans="1:42" ht="13.5" thickBot="1" x14ac:dyDescent="0.25">
      <c r="A3" s="81" t="s">
        <v>1</v>
      </c>
      <c r="B3" s="82"/>
      <c r="C3" s="82"/>
      <c r="D3" s="82"/>
      <c r="E3" s="82"/>
      <c r="F3" s="83"/>
      <c r="G3" s="33"/>
      <c r="H3" s="3"/>
      <c r="I3" s="3"/>
      <c r="J3" s="3"/>
      <c r="K3" s="3"/>
      <c r="L3" s="5"/>
      <c r="N3" s="4"/>
      <c r="AC3" s="40"/>
    </row>
    <row r="4" spans="1:42" ht="13.5" thickBot="1" x14ac:dyDescent="0.25">
      <c r="A4" s="74" t="s">
        <v>2</v>
      </c>
      <c r="B4" s="79"/>
      <c r="C4" s="79"/>
      <c r="D4" s="79"/>
      <c r="E4" s="79"/>
      <c r="F4" s="80"/>
      <c r="G4" s="8"/>
      <c r="H4" s="7"/>
      <c r="I4" s="7"/>
      <c r="J4" s="7"/>
      <c r="K4" s="7"/>
      <c r="L4" s="7"/>
      <c r="N4" s="6"/>
      <c r="O4" s="3"/>
      <c r="P4" s="3"/>
      <c r="Q4" s="3"/>
      <c r="R4" s="9"/>
      <c r="S4" s="9"/>
      <c r="T4" s="9"/>
      <c r="U4" s="9"/>
      <c r="V4" s="9"/>
      <c r="W4" s="7"/>
      <c r="X4" s="3"/>
      <c r="Y4" s="9"/>
      <c r="Z4" s="10"/>
      <c r="AA4" s="10"/>
    </row>
    <row r="5" spans="1:42" x14ac:dyDescent="0.2">
      <c r="A5" s="27"/>
      <c r="B5" s="65">
        <v>2018</v>
      </c>
      <c r="C5" s="65">
        <v>2019</v>
      </c>
      <c r="D5" s="65">
        <v>2020</v>
      </c>
      <c r="E5" s="65">
        <v>2021</v>
      </c>
      <c r="F5" s="65">
        <v>2022</v>
      </c>
      <c r="H5" s="8"/>
      <c r="I5" s="8"/>
      <c r="J5" s="8"/>
      <c r="K5" s="8"/>
      <c r="L5" s="12"/>
      <c r="M5" s="11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12"/>
      <c r="AL5" s="5"/>
      <c r="AM5" s="5"/>
      <c r="AN5" s="5"/>
      <c r="AO5" s="5"/>
      <c r="AP5" s="5"/>
    </row>
    <row r="6" spans="1:42" x14ac:dyDescent="0.2">
      <c r="A6" s="50" t="s">
        <v>3</v>
      </c>
      <c r="B6" s="24">
        <v>2289808</v>
      </c>
      <c r="C6" s="25">
        <v>2273036</v>
      </c>
      <c r="D6" s="25">
        <v>1888251</v>
      </c>
      <c r="E6" s="25">
        <v>2019921</v>
      </c>
      <c r="F6" s="25">
        <v>2052294</v>
      </c>
      <c r="M6" s="13"/>
    </row>
    <row r="7" spans="1:42" x14ac:dyDescent="0.2">
      <c r="A7" s="50" t="s">
        <v>4</v>
      </c>
      <c r="B7" s="24">
        <v>406</v>
      </c>
      <c r="C7" s="25">
        <v>281</v>
      </c>
      <c r="D7" s="25">
        <v>192</v>
      </c>
      <c r="E7" s="25">
        <v>57</v>
      </c>
      <c r="F7" s="25">
        <v>0</v>
      </c>
      <c r="G7" s="15"/>
      <c r="M7" s="13"/>
    </row>
    <row r="8" spans="1:42" x14ac:dyDescent="0.2">
      <c r="A8" s="51" t="s">
        <v>5</v>
      </c>
      <c r="B8" s="48">
        <f>SUM(B6:B7)</f>
        <v>2290214</v>
      </c>
      <c r="C8" s="66">
        <f>SUM(C6:C7)</f>
        <v>2273317</v>
      </c>
      <c r="D8" s="66">
        <f>SUM(D6:D7)</f>
        <v>1888443</v>
      </c>
      <c r="E8" s="66">
        <f>SUM(E6:E7)</f>
        <v>2019978</v>
      </c>
      <c r="F8" s="66">
        <f>SUM(F6:F7)</f>
        <v>2052294</v>
      </c>
      <c r="H8" s="15"/>
      <c r="I8" s="15"/>
      <c r="J8" s="15"/>
      <c r="K8" s="15"/>
      <c r="L8" s="16"/>
      <c r="M8" s="14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6"/>
    </row>
    <row r="9" spans="1:42" x14ac:dyDescent="0.2">
      <c r="A9" s="50" t="s">
        <v>6</v>
      </c>
      <c r="B9" s="68">
        <v>969391</v>
      </c>
      <c r="C9" s="69">
        <v>1083221</v>
      </c>
      <c r="D9" s="69">
        <v>1247680</v>
      </c>
      <c r="E9" s="69">
        <v>1039298</v>
      </c>
      <c r="F9" s="69">
        <v>1170679</v>
      </c>
      <c r="L9" s="17"/>
      <c r="M9" s="17"/>
      <c r="N9" s="17"/>
      <c r="O9" s="17"/>
      <c r="P9" s="17"/>
      <c r="Q9" s="17"/>
      <c r="R9" s="17"/>
      <c r="S9" s="17"/>
      <c r="T9" s="17"/>
    </row>
    <row r="10" spans="1:42" x14ac:dyDescent="0.2">
      <c r="A10" s="52" t="s">
        <v>7</v>
      </c>
      <c r="B10" s="68">
        <v>2614881</v>
      </c>
      <c r="C10" s="69">
        <v>2659693</v>
      </c>
      <c r="D10" s="69">
        <v>2419207</v>
      </c>
      <c r="E10" s="69">
        <v>2589738</v>
      </c>
      <c r="F10" s="69">
        <v>2721247</v>
      </c>
      <c r="G10" s="15"/>
      <c r="L10" s="17"/>
      <c r="M10" s="13"/>
      <c r="N10" s="16"/>
    </row>
    <row r="11" spans="1:42" x14ac:dyDescent="0.2">
      <c r="A11" s="51" t="s">
        <v>5</v>
      </c>
      <c r="B11" s="39">
        <f>SUM(B9:B10)</f>
        <v>3584272</v>
      </c>
      <c r="C11" s="44">
        <f>SUM(C9:C10)</f>
        <v>3742914</v>
      </c>
      <c r="D11" s="44">
        <f>SUM(D9:D10)</f>
        <v>3666887</v>
      </c>
      <c r="E11" s="44">
        <f>SUM(E9:E10)</f>
        <v>3629036</v>
      </c>
      <c r="F11" s="44">
        <f>SUM(F9:F10)</f>
        <v>3891926</v>
      </c>
      <c r="H11" s="15"/>
      <c r="I11" s="15"/>
      <c r="J11" s="15"/>
      <c r="K11" s="15"/>
      <c r="L11" s="16"/>
      <c r="M11" s="14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42" x14ac:dyDescent="0.2">
      <c r="A12" s="50" t="s">
        <v>8</v>
      </c>
      <c r="B12" s="68">
        <v>134642</v>
      </c>
      <c r="C12" s="69">
        <v>135592</v>
      </c>
      <c r="D12" s="69">
        <v>129203</v>
      </c>
      <c r="E12" s="69">
        <v>144629</v>
      </c>
      <c r="F12" s="69">
        <v>148674</v>
      </c>
      <c r="M12" s="13"/>
    </row>
    <row r="13" spans="1:42" x14ac:dyDescent="0.2">
      <c r="A13" s="52" t="s">
        <v>9</v>
      </c>
      <c r="B13" s="68">
        <v>44974</v>
      </c>
      <c r="C13" s="69">
        <v>44809</v>
      </c>
      <c r="D13" s="69">
        <v>28887</v>
      </c>
      <c r="E13" s="69">
        <v>10698</v>
      </c>
      <c r="F13" s="69">
        <v>7504</v>
      </c>
      <c r="G13" s="62"/>
      <c r="H13" s="62"/>
      <c r="I13" s="62"/>
      <c r="M13" s="13"/>
    </row>
    <row r="14" spans="1:42" x14ac:dyDescent="0.2">
      <c r="A14" s="51" t="s">
        <v>5</v>
      </c>
      <c r="B14" s="39">
        <f>SUM(B12:B13)</f>
        <v>179616</v>
      </c>
      <c r="C14" s="44">
        <f>SUM(C12:C13)</f>
        <v>180401</v>
      </c>
      <c r="D14" s="44">
        <f>SUM(D12:D13)</f>
        <v>158090</v>
      </c>
      <c r="E14" s="44">
        <f>SUM(E12:E13)</f>
        <v>155327</v>
      </c>
      <c r="F14" s="44">
        <f>SUM(F12:F13)</f>
        <v>156178</v>
      </c>
      <c r="H14" s="61"/>
      <c r="I14" s="61"/>
      <c r="J14" s="61"/>
      <c r="K14" s="15"/>
      <c r="L14" s="16"/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42" x14ac:dyDescent="0.2">
      <c r="A15" s="50"/>
      <c r="B15" s="24"/>
      <c r="C15" s="25"/>
      <c r="D15" s="25"/>
      <c r="E15" s="25"/>
      <c r="F15" s="25"/>
      <c r="M15" s="13"/>
    </row>
    <row r="16" spans="1:42" x14ac:dyDescent="0.2">
      <c r="A16" s="51" t="s">
        <v>10</v>
      </c>
      <c r="B16" s="39">
        <v>513623</v>
      </c>
      <c r="C16" s="44">
        <v>528244</v>
      </c>
      <c r="D16" s="44">
        <v>454413</v>
      </c>
      <c r="E16" s="44">
        <v>483004</v>
      </c>
      <c r="F16" s="44">
        <v>531104</v>
      </c>
      <c r="M16" s="13"/>
    </row>
    <row r="17" spans="1:28" x14ac:dyDescent="0.2">
      <c r="A17" s="53"/>
      <c r="B17" s="24"/>
      <c r="C17" s="25"/>
      <c r="D17" s="25"/>
      <c r="E17" s="25"/>
      <c r="F17" s="25"/>
      <c r="L17" s="17"/>
      <c r="M17" s="18"/>
    </row>
    <row r="18" spans="1:28" x14ac:dyDescent="0.2">
      <c r="A18" s="51" t="s">
        <v>11</v>
      </c>
      <c r="B18" s="39">
        <v>2624</v>
      </c>
      <c r="C18" s="44">
        <v>2751</v>
      </c>
      <c r="D18" s="44">
        <v>2601</v>
      </c>
      <c r="E18" s="44">
        <v>2063</v>
      </c>
      <c r="F18" s="44">
        <v>2468</v>
      </c>
      <c r="G18" s="15"/>
      <c r="M18" s="19"/>
    </row>
    <row r="19" spans="1:28" x14ac:dyDescent="0.2">
      <c r="A19" s="58"/>
      <c r="B19" s="59"/>
      <c r="C19" s="60"/>
      <c r="D19" s="60"/>
      <c r="E19" s="60"/>
      <c r="F19" s="60"/>
      <c r="G19" s="15"/>
      <c r="M19" s="19"/>
    </row>
    <row r="20" spans="1:28" x14ac:dyDescent="0.2">
      <c r="A20" s="51" t="s">
        <v>12</v>
      </c>
      <c r="B20" s="39">
        <v>115141</v>
      </c>
      <c r="C20" s="44">
        <v>146930</v>
      </c>
      <c r="D20" s="44">
        <v>169879</v>
      </c>
      <c r="E20" s="44">
        <v>143678</v>
      </c>
      <c r="F20" s="44">
        <v>154196</v>
      </c>
      <c r="H20" s="15"/>
      <c r="I20" s="15"/>
      <c r="J20" s="15"/>
      <c r="K20" s="15"/>
      <c r="L20" s="16"/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8" x14ac:dyDescent="0.2">
      <c r="A21" s="23"/>
      <c r="B21" s="49"/>
      <c r="C21" s="45"/>
      <c r="D21" s="45"/>
      <c r="E21" s="45"/>
      <c r="F21" s="45"/>
      <c r="G21" s="15"/>
      <c r="M21" s="18"/>
    </row>
    <row r="22" spans="1:28" x14ac:dyDescent="0.2">
      <c r="A22" s="54" t="s">
        <v>13</v>
      </c>
      <c r="B22" s="41">
        <f>B8+B11+B14+B16+B18+B20</f>
        <v>6685490</v>
      </c>
      <c r="C22" s="67">
        <f>C8+C11+C14+C16+C18+C20</f>
        <v>6874557</v>
      </c>
      <c r="D22" s="67">
        <f>D8+D11+D14+D16+D18+D20</f>
        <v>6340313</v>
      </c>
      <c r="E22" s="67">
        <f>E8+E11+E14+E16+E18+E20</f>
        <v>6433086</v>
      </c>
      <c r="F22" s="67">
        <f>F8+F11+F14+F16+F18+F20</f>
        <v>6788166</v>
      </c>
      <c r="G22" s="15"/>
      <c r="H22" s="15"/>
      <c r="I22" s="15"/>
      <c r="J22" s="15"/>
      <c r="K22" s="15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8" ht="13.5" thickBot="1" x14ac:dyDescent="0.25">
      <c r="A23" s="26"/>
      <c r="B23" s="24"/>
      <c r="C23" s="24"/>
      <c r="D23" s="24"/>
      <c r="E23" s="24"/>
      <c r="F23" s="25"/>
      <c r="H23" s="15"/>
      <c r="I23" s="15"/>
      <c r="J23" s="15"/>
      <c r="K23" s="15"/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8" ht="13.5" thickBot="1" x14ac:dyDescent="0.25">
      <c r="A24" s="74" t="s">
        <v>14</v>
      </c>
      <c r="B24" s="75"/>
      <c r="C24" s="75"/>
      <c r="D24" s="75"/>
      <c r="E24" s="75"/>
      <c r="F24" s="76"/>
      <c r="G24" s="15"/>
      <c r="M24" s="13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8" x14ac:dyDescent="0.2">
      <c r="A25" s="46"/>
      <c r="B25" s="65">
        <v>2018</v>
      </c>
      <c r="C25" s="65">
        <v>2019</v>
      </c>
      <c r="D25" s="47">
        <v>2020</v>
      </c>
      <c r="E25" s="47">
        <v>2021</v>
      </c>
      <c r="F25" s="47">
        <v>2022</v>
      </c>
      <c r="G25" s="37"/>
      <c r="H25" s="15"/>
      <c r="I25" s="15"/>
      <c r="J25" s="15"/>
      <c r="K25" s="15"/>
      <c r="L25" s="16"/>
      <c r="M25" s="20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8" ht="12" customHeight="1" x14ac:dyDescent="0.2">
      <c r="A26" s="55" t="s">
        <v>15</v>
      </c>
      <c r="B26" s="39">
        <v>1277043</v>
      </c>
      <c r="C26" s="44">
        <v>1319546</v>
      </c>
      <c r="D26" s="44">
        <v>434059</v>
      </c>
      <c r="E26" s="44">
        <v>825496</v>
      </c>
      <c r="F26" s="44">
        <v>1332617</v>
      </c>
      <c r="G26" s="34"/>
      <c r="H26" s="15"/>
      <c r="I26" s="15"/>
      <c r="J26" s="15"/>
      <c r="K26" s="15"/>
      <c r="L26" s="15"/>
      <c r="M26" s="16"/>
      <c r="N26" s="20"/>
      <c r="AB26" s="15"/>
    </row>
    <row r="27" spans="1:28" ht="15.75" customHeight="1" x14ac:dyDescent="0.2">
      <c r="A27" s="50"/>
      <c r="B27" s="24"/>
      <c r="C27" s="25"/>
      <c r="D27" s="25"/>
      <c r="E27" s="25"/>
      <c r="F27" s="25"/>
      <c r="G27" s="12"/>
      <c r="H27" s="6"/>
      <c r="I27" s="6"/>
      <c r="J27" s="6"/>
      <c r="K27" s="6"/>
      <c r="L27" s="15"/>
      <c r="M27" s="16"/>
      <c r="N27" s="20"/>
      <c r="AB27" s="15"/>
    </row>
    <row r="28" spans="1:28" x14ac:dyDescent="0.2">
      <c r="A28" s="51" t="s">
        <v>16</v>
      </c>
      <c r="B28" s="39">
        <v>592872</v>
      </c>
      <c r="C28" s="44">
        <v>683214</v>
      </c>
      <c r="D28" s="44">
        <v>550050</v>
      </c>
      <c r="E28" s="44">
        <v>657921</v>
      </c>
      <c r="F28" s="44">
        <v>765788</v>
      </c>
      <c r="H28" s="12"/>
      <c r="I28" s="12"/>
      <c r="J28" s="12"/>
      <c r="K28" s="12"/>
      <c r="M28" s="6"/>
      <c r="AA28" s="12"/>
    </row>
    <row r="29" spans="1:28" x14ac:dyDescent="0.2">
      <c r="A29" s="50"/>
      <c r="B29" s="24"/>
      <c r="C29" s="25"/>
      <c r="D29" s="25"/>
      <c r="E29" s="25"/>
      <c r="F29" s="25"/>
      <c r="M29" s="13"/>
    </row>
    <row r="30" spans="1:28" x14ac:dyDescent="0.2">
      <c r="A30" s="51" t="s">
        <v>17</v>
      </c>
      <c r="B30" s="39">
        <v>2259101</v>
      </c>
      <c r="C30" s="44">
        <v>2579094</v>
      </c>
      <c r="D30" s="44">
        <v>1646877</v>
      </c>
      <c r="E30" s="44">
        <v>1795379</v>
      </c>
      <c r="F30" s="44">
        <v>1805455</v>
      </c>
      <c r="G30" s="15"/>
      <c r="M30" s="13"/>
    </row>
    <row r="31" spans="1:28" x14ac:dyDescent="0.2">
      <c r="A31" s="56"/>
      <c r="B31" s="30"/>
      <c r="C31" s="31"/>
      <c r="D31" s="31"/>
      <c r="E31" s="31"/>
      <c r="F31" s="31"/>
      <c r="H31" s="15"/>
      <c r="I31" s="15"/>
      <c r="J31" s="15"/>
      <c r="K31" s="15"/>
      <c r="L31" s="16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8" x14ac:dyDescent="0.2">
      <c r="A32" s="51" t="s">
        <v>18</v>
      </c>
      <c r="B32" s="39">
        <f>B26+B28+B30</f>
        <v>4129016</v>
      </c>
      <c r="C32" s="44">
        <f>C26+C28+C30</f>
        <v>4581854</v>
      </c>
      <c r="D32" s="44">
        <f>D26+D28+D30</f>
        <v>2630986</v>
      </c>
      <c r="E32" s="44">
        <f>E26+E28+E30</f>
        <v>3278796</v>
      </c>
      <c r="F32" s="44">
        <f>F26+F28+F30</f>
        <v>3903860</v>
      </c>
      <c r="M32" s="13"/>
    </row>
    <row r="33" spans="1:28" ht="13.5" thickBot="1" x14ac:dyDescent="0.25">
      <c r="A33" s="28"/>
      <c r="B33" s="29"/>
      <c r="C33" s="29"/>
      <c r="D33" s="29"/>
      <c r="E33" s="29"/>
      <c r="F33" s="32"/>
      <c r="G33" s="15"/>
      <c r="M33" s="13"/>
      <c r="AA33" s="16"/>
    </row>
    <row r="34" spans="1:28" ht="13.5" thickBot="1" x14ac:dyDescent="0.25">
      <c r="A34" s="74" t="s">
        <v>19</v>
      </c>
      <c r="B34" s="77"/>
      <c r="C34" s="77"/>
      <c r="D34" s="77"/>
      <c r="E34" s="77"/>
      <c r="F34" s="78"/>
      <c r="H34" s="15"/>
      <c r="I34" s="15"/>
      <c r="J34" s="15"/>
      <c r="K34" s="15"/>
      <c r="L34" s="16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8" ht="13.5" thickBot="1" x14ac:dyDescent="0.25">
      <c r="A35" s="70"/>
      <c r="B35" s="43">
        <v>2018</v>
      </c>
      <c r="C35" s="43">
        <v>2019</v>
      </c>
      <c r="D35" s="43">
        <v>2020</v>
      </c>
      <c r="E35" s="43">
        <v>2021</v>
      </c>
      <c r="F35" s="43">
        <v>2022</v>
      </c>
      <c r="M35" s="13"/>
    </row>
    <row r="36" spans="1:28" ht="13.5" thickBot="1" x14ac:dyDescent="0.25">
      <c r="A36" s="57" t="s">
        <v>20</v>
      </c>
      <c r="B36" s="63">
        <f>B22+B32</f>
        <v>10814506</v>
      </c>
      <c r="C36" s="63">
        <f>C22+C32</f>
        <v>11456411</v>
      </c>
      <c r="D36" s="63">
        <f>D22+D32</f>
        <v>8971299</v>
      </c>
      <c r="E36" s="63">
        <f>E22+E32</f>
        <v>9711882</v>
      </c>
      <c r="F36" s="64">
        <f>F22+F32</f>
        <v>10692026</v>
      </c>
      <c r="G36" s="15"/>
      <c r="M36" s="13"/>
      <c r="AA36" s="16"/>
    </row>
    <row r="37" spans="1:28" x14ac:dyDescent="0.2">
      <c r="H37" s="15"/>
      <c r="I37" s="15"/>
      <c r="J37" s="15"/>
      <c r="K37" s="15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8" x14ac:dyDescent="0.2">
      <c r="A38" s="1"/>
      <c r="G38" s="15"/>
      <c r="L38" s="16"/>
      <c r="M38" s="13"/>
    </row>
    <row r="39" spans="1:28" x14ac:dyDescent="0.2">
      <c r="A39" s="1"/>
      <c r="B39" s="84" t="s">
        <v>21</v>
      </c>
      <c r="G39" s="29"/>
      <c r="H39" s="15"/>
      <c r="I39" s="15"/>
      <c r="J39" s="15"/>
      <c r="K39" s="15"/>
      <c r="M39" s="20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8" x14ac:dyDescent="0.2">
      <c r="A40" s="1"/>
      <c r="G40" s="36"/>
      <c r="H40" s="15"/>
      <c r="I40" s="15"/>
      <c r="J40" s="15"/>
      <c r="K40" s="15"/>
      <c r="L40" s="15"/>
      <c r="N40" s="20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8" x14ac:dyDescent="0.2">
      <c r="A41" s="1"/>
      <c r="G41" s="38"/>
      <c r="H41" s="15"/>
      <c r="I41" s="15"/>
      <c r="J41" s="15"/>
      <c r="K41" s="15"/>
      <c r="L41" s="15"/>
      <c r="N41" s="21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6"/>
    </row>
    <row r="42" spans="1:28" x14ac:dyDescent="0.2">
      <c r="A42" s="1"/>
      <c r="G42" s="29"/>
      <c r="H42" s="15"/>
      <c r="I42" s="15"/>
      <c r="J42" s="15"/>
      <c r="K42" s="15"/>
      <c r="L42" s="15"/>
      <c r="N42" s="21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6"/>
    </row>
    <row r="43" spans="1:28" x14ac:dyDescent="0.2">
      <c r="A43" s="1"/>
      <c r="F43" s="42"/>
      <c r="H43" s="15"/>
      <c r="I43" s="15"/>
      <c r="J43" s="15"/>
      <c r="K43" s="15"/>
      <c r="L43" s="15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8" x14ac:dyDescent="0.2">
      <c r="A44" s="1"/>
      <c r="N44" s="6"/>
    </row>
    <row r="45" spans="1:28" ht="10.5" hidden="1" customHeight="1" x14ac:dyDescent="0.2">
      <c r="A45" s="1"/>
      <c r="N45" s="20"/>
      <c r="O45" s="16"/>
      <c r="P45" s="16"/>
      <c r="Q45" s="16"/>
      <c r="R45" s="16"/>
      <c r="S45" s="16"/>
      <c r="T45" s="16"/>
      <c r="U45" s="16"/>
      <c r="V45" s="16"/>
      <c r="W45" s="15"/>
      <c r="X45" s="15"/>
      <c r="Y45" s="16"/>
      <c r="Z45" s="16"/>
      <c r="AA45" s="16"/>
    </row>
    <row r="46" spans="1:28" hidden="1" x14ac:dyDescent="0.2">
      <c r="A46" s="1"/>
      <c r="M46" s="22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15"/>
    </row>
    <row r="47" spans="1:28" x14ac:dyDescent="0.2">
      <c r="A47" s="1"/>
    </row>
    <row r="48" spans="1:28" x14ac:dyDescent="0.2">
      <c r="A48" s="1"/>
    </row>
    <row r="49" spans="1:17" x14ac:dyDescent="0.2">
      <c r="A49" s="1"/>
      <c r="G49" s="42"/>
    </row>
    <row r="50" spans="1:17" x14ac:dyDescent="0.2">
      <c r="A50" s="1"/>
    </row>
    <row r="51" spans="1:17" x14ac:dyDescent="0.2">
      <c r="A51" s="1"/>
    </row>
    <row r="52" spans="1:17" x14ac:dyDescent="0.2">
      <c r="A52" s="1"/>
    </row>
    <row r="53" spans="1:17" x14ac:dyDescent="0.2">
      <c r="A53" s="1"/>
    </row>
    <row r="54" spans="1:17" x14ac:dyDescent="0.2">
      <c r="A54" s="1"/>
    </row>
    <row r="55" spans="1:17" x14ac:dyDescent="0.2">
      <c r="A55" s="1"/>
    </row>
    <row r="56" spans="1:17" x14ac:dyDescent="0.2">
      <c r="A56" s="1"/>
    </row>
    <row r="57" spans="1:17" x14ac:dyDescent="0.2">
      <c r="A57" s="1"/>
    </row>
    <row r="58" spans="1:17" x14ac:dyDescent="0.2">
      <c r="A58" s="1"/>
    </row>
    <row r="59" spans="1:17" x14ac:dyDescent="0.2">
      <c r="A59" s="1"/>
    </row>
    <row r="60" spans="1:17" x14ac:dyDescent="0.2">
      <c r="A60" s="1"/>
    </row>
    <row r="61" spans="1:17" x14ac:dyDescent="0.2">
      <c r="A61" s="1"/>
    </row>
    <row r="62" spans="1:17" x14ac:dyDescent="0.2">
      <c r="A62" s="1"/>
    </row>
    <row r="63" spans="1:17" x14ac:dyDescent="0.2">
      <c r="A63" s="1"/>
      <c r="O63" s="1">
        <f>SUM(O61:O62)</f>
        <v>0</v>
      </c>
      <c r="P63" s="1">
        <f>SUM(P61:P62)</f>
        <v>0</v>
      </c>
      <c r="Q63" s="1">
        <f>SUM(Q61:Q62)</f>
        <v>0</v>
      </c>
    </row>
    <row r="64" spans="1:17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</sheetData>
  <mergeCells count="6">
    <mergeCell ref="A1:F1"/>
    <mergeCell ref="A2:F2"/>
    <mergeCell ref="A24:F24"/>
    <mergeCell ref="A34:F34"/>
    <mergeCell ref="A4:F4"/>
    <mergeCell ref="A3:F3"/>
  </mergeCells>
  <phoneticPr fontId="0" type="noConversion"/>
  <pageMargins left="0.1" right="0.11" top="0.32" bottom="0.23622047244094491" header="0.15" footer="0.1574803149606299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2018-2022</vt:lpstr>
    </vt:vector>
  </TitlesOfParts>
  <Manager/>
  <Company>EKO ELDA ABEE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Χρυσούλα Γάβη</dc:creator>
  <cp:keywords/>
  <dc:description/>
  <cp:lastModifiedBy>user</cp:lastModifiedBy>
  <cp:revision/>
  <dcterms:created xsi:type="dcterms:W3CDTF">2004-01-21T13:22:44Z</dcterms:created>
  <dcterms:modified xsi:type="dcterms:W3CDTF">2023-05-18T13:35:09Z</dcterms:modified>
  <cp:category/>
  <cp:contentStatus/>
</cp:coreProperties>
</file>